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1\Desktop\SINTECNO\YPOLOGISTIKA GIA SITE\"/>
    </mc:Choice>
  </mc:AlternateContent>
  <xr:revisionPtr revIDLastSave="0" documentId="13_ncr:1_{AB1BD141-B03B-4B6E-ADEE-31B72BC69083}" xr6:coauthVersionLast="47" xr6:coauthVersionMax="47" xr10:uidLastSave="{00000000-0000-0000-0000-000000000000}"/>
  <bookViews>
    <workbookView xWindow="-104" yWindow="-104" windowWidth="22326" windowHeight="12649" xr2:uid="{00000000-000D-0000-FFFF-FFFF00000000}"/>
  </bookViews>
  <sheets>
    <sheet name="SINROC - R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D38" i="5"/>
  <c r="E38" i="5"/>
  <c r="E37" i="5"/>
  <c r="M37" i="5"/>
  <c r="M18" i="5"/>
  <c r="M5" i="5"/>
  <c r="N5" i="5"/>
  <c r="N37" i="5"/>
  <c r="O37" i="5" s="1"/>
  <c r="F37" i="5"/>
  <c r="G37" i="5" s="1"/>
  <c r="L36" i="5"/>
  <c r="N36" i="5" s="1"/>
  <c r="O36" i="5" s="1"/>
  <c r="O40" i="5" s="1"/>
  <c r="D36" i="5"/>
  <c r="F36" i="5" s="1"/>
  <c r="G36" i="5" s="1"/>
  <c r="D21" i="5"/>
  <c r="N18" i="5"/>
  <c r="O18" i="5" s="1"/>
  <c r="L17" i="5"/>
  <c r="N17" i="5" s="1"/>
  <c r="O17" i="5" s="1"/>
  <c r="O21" i="5" s="1"/>
  <c r="O5" i="5"/>
  <c r="L4" i="5"/>
  <c r="N4" i="5" s="1"/>
  <c r="O4" i="5" s="1"/>
  <c r="O8" i="5" s="1"/>
  <c r="E21" i="5"/>
  <c r="E20" i="5"/>
  <c r="D19" i="5"/>
  <c r="F19" i="5"/>
  <c r="G19" i="5" s="1"/>
  <c r="E6" i="5"/>
  <c r="F6" i="5" s="1"/>
  <c r="G6" i="5" s="1"/>
  <c r="G8" i="5" s="1"/>
  <c r="E5" i="5"/>
  <c r="F5" i="5"/>
  <c r="G5" i="5" s="1"/>
  <c r="D4" i="5"/>
  <c r="F4" i="5" s="1"/>
  <c r="G4" i="5" s="1"/>
  <c r="F21" i="5"/>
  <c r="G21" i="5" s="1"/>
  <c r="D40" i="5" l="1"/>
  <c r="F38" i="5"/>
  <c r="G38" i="5" s="1"/>
  <c r="F20" i="5"/>
  <c r="G20" i="5" s="1"/>
  <c r="G24" i="5"/>
  <c r="G23" i="5"/>
  <c r="G9" i="5"/>
  <c r="D23" i="5"/>
  <c r="D8" i="5"/>
  <c r="G41" i="5" l="1"/>
  <c r="G40" i="5"/>
</calcChain>
</file>

<file path=xl/sharedStrings.xml><?xml version="1.0" encoding="utf-8"?>
<sst xmlns="http://schemas.openxmlformats.org/spreadsheetml/2006/main" count="103" uniqueCount="34">
  <si>
    <t>ΥΛΙΚΟ</t>
  </si>
  <si>
    <t>ΠΕΡΙΓΡΑΦΗ</t>
  </si>
  <si>
    <r>
      <t>m</t>
    </r>
    <r>
      <rPr>
        <b/>
        <vertAlign val="superscript"/>
        <sz val="10"/>
        <rFont val="Arial"/>
        <family val="2"/>
        <charset val="161"/>
      </rPr>
      <t>2</t>
    </r>
  </si>
  <si>
    <t>Συσκευασία Υλικού (Kg.)</t>
  </si>
  <si>
    <t>Αστάρι (A+B)</t>
  </si>
  <si>
    <t xml:space="preserve">ΟΛΙΚΟ ΠΑΧΟΣ (mm) = </t>
  </si>
  <si>
    <t xml:space="preserve">Χαλαζιακή άμμος </t>
  </si>
  <si>
    <t xml:space="preserve">Γ’ συστατικό του SINROC/ 22 FLOORING                           </t>
  </si>
  <si>
    <t>SINMAST S2 WB</t>
  </si>
  <si>
    <t>Εγχρωμη, αυτο-επιπεδούμενη, εποξειδική επίστρωση, (A+B)</t>
  </si>
  <si>
    <t>Σύνολο Απαιτούμενων Kg</t>
  </si>
  <si>
    <t>Στρογγυλοποίηση / Kg Συσκευασίας</t>
  </si>
  <si>
    <t>Συνολική Κατανάλωση Α+Β+Γ</t>
  </si>
  <si>
    <t>SINROC 22 / Flooring (1-2 mm) GREY</t>
  </si>
  <si>
    <t>SINROC 22 / Flooring (3-4 mm) GREY</t>
  </si>
  <si>
    <t>SINMAST RM 32, Grey</t>
  </si>
  <si>
    <t>Εποξειδική Βαφή</t>
  </si>
  <si>
    <t>SINMAST RM 22, Grey</t>
  </si>
  <si>
    <t>SINMAST RM 22, Grey / Με πιστοποίηση για Τρόφιμα Και Πόσιμο Νερό</t>
  </si>
  <si>
    <r>
      <t>ΣΥΝΟΛΙΚΗ ΚΑΤΑΝΑΛΩΣΗ (Kg / m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  <charset val="161"/>
      </rPr>
      <t>) (**)</t>
    </r>
  </si>
  <si>
    <t xml:space="preserve">ΜΕΘΟΔΟΣ ΜΕΤΡΗΣΗΣ ΓΙΑ ΑΥΤΟΕΠΙΠΕΔΟΥΜΕΝΑ ΕΠΟΞΕΙΔΙΚΑ ΣΥΣΤΗΜΑΤΑ </t>
  </si>
  <si>
    <t xml:space="preserve">ΣΥΣΤΗΜΑ ΕΠΟΞΕΙΔΙΚΩΝ  ΒΑΦΩΝ </t>
  </si>
  <si>
    <t xml:space="preserve">ΜΕΘΟΔΟΣ ΜΕΤΡΗΣΗΣ ΓΙΑ ΑΥΤΟΕΠΙΠΕΔΟΥΜΕΝΑ ΠΟΛΥΟΥΡΕΘΑΝΙΚΑ ΣΥΣΤΗΜΑΤΑ </t>
  </si>
  <si>
    <t xml:space="preserve">ΣΥΣΤΗΜΑ ΠΟΛΥΟΥΡΕΘΑΝΙΚΩΝ  ΒΑΦΩΝ </t>
  </si>
  <si>
    <t>SINROC 42 SL / Flooring (1-2 mm) GREY</t>
  </si>
  <si>
    <t>SINMAST RM 42, Grey</t>
  </si>
  <si>
    <t>Εγχρωμη, αυτο-επιπεδούμενη, πολυουρεθανικη επίστρωση, (A+B)</t>
  </si>
  <si>
    <t>πολυουρεθανικη  Βαφή</t>
  </si>
  <si>
    <t>(**): Οι καταναλώσεις, είναι ενδεικτικές κι εξαρτώνται από το υπόστρωμα (αδρότητα - απορροφητικότητα), καθώς και από το συνεργείο. Η αναλογία SINROC 42 SL με Χαλαζιακή Αμμο, μπορεί να πάει από 1: 0,5</t>
  </si>
  <si>
    <t xml:space="preserve">Συμπληρωνουμε το ΓΚΡΙ κουτι με τα απαιτουμενα τετραγωνικα. Οπου  ΚΟΚΚΙΝΗ γραμματοσειρά, επιδέχεται αλλαγών.  </t>
  </si>
  <si>
    <r>
      <t>(**): Οι καταναλώσεις, είναι ενδεικτικές κι εξαρτώνται από το υπόστρωμα (αδρότητα - απορροφητικότητα), καθώς και από το συνεργείο. Η αναλογία SINROC 22 με Χαλαζιακή Αμμο, μπορεί να πάει από 1: 1,2 ως και 1:2. Στο συγκεκριμένο παράδειγμα, είναι 1: 1, με συνολική απαίτηση για 3,6 Kg / m</t>
    </r>
    <r>
      <rPr>
        <vertAlign val="superscript"/>
        <sz val="9"/>
        <color indexed="10"/>
        <rFont val="Arial"/>
        <family val="2"/>
        <charset val="161"/>
      </rPr>
      <t>2</t>
    </r>
    <r>
      <rPr>
        <sz val="9"/>
        <color indexed="10"/>
        <rFont val="Arial"/>
        <family val="2"/>
        <charset val="161"/>
      </rPr>
      <t>.</t>
    </r>
  </si>
  <si>
    <r>
      <t xml:space="preserve">(**) Οι καταναλώσεις ισχύουν για προετοιμασία υποστρώματος σύμφωνα με τα τεχνικά φυλλάδια και
για θερμοκρασία περιβάλλοντος 20 – 25 </t>
    </r>
    <r>
      <rPr>
        <vertAlign val="superscript"/>
        <sz val="9"/>
        <color indexed="10"/>
        <rFont val="Arial"/>
        <family val="2"/>
        <charset val="161"/>
      </rPr>
      <t>o</t>
    </r>
    <r>
      <rPr>
        <sz val="9"/>
        <color indexed="10"/>
        <rFont val="Arial"/>
        <family val="2"/>
        <charset val="161"/>
      </rPr>
      <t>C.</t>
    </r>
  </si>
  <si>
    <r>
      <t>(**): Οι καταναλώσεις, είναι ενδεικτικές κι εξαρτώνται από το υπόστρωμα (αδρότητα - απορροφητικότητα), καθώς και από το συνεργείο. Η αναλογία SINROC 22 με Χαλαζιακή Αμμο, μπορεί να πάει από 1: 1,2 ως και 1:2. Στο συγκεκριμένο παράδειγμα, είναι 1: 1, με συνολική απαίτηση για 2,4 Kg / m</t>
    </r>
    <r>
      <rPr>
        <vertAlign val="superscript"/>
        <sz val="9"/>
        <color indexed="10"/>
        <rFont val="Arial"/>
        <family val="2"/>
        <charset val="161"/>
      </rPr>
      <t>2</t>
    </r>
    <r>
      <rPr>
        <sz val="9"/>
        <color indexed="10"/>
        <rFont val="Arial"/>
        <family val="2"/>
        <charset val="161"/>
      </rPr>
      <t>.</t>
    </r>
  </si>
  <si>
    <t xml:space="preserve">Γ’ συστατικό του SINROC/ 42 SL FLOORING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</si>
</sst>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161"/>
    </font>
    <font>
      <b/>
      <sz val="10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sz val="10"/>
      <name val="Arial"/>
      <family val="2"/>
      <charset val="161"/>
    </font>
    <font>
      <sz val="11"/>
      <name val="Arial"/>
      <family val="2"/>
      <charset val="161"/>
    </font>
    <font>
      <b/>
      <sz val="12"/>
      <name val="Arial"/>
      <family val="2"/>
      <charset val="161"/>
    </font>
    <font>
      <b/>
      <sz val="10"/>
      <color indexed="1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/>
      <sz val="10"/>
      <color rgb="FFFF0000"/>
      <name val="Arial"/>
      <family val="2"/>
      <charset val="161"/>
    </font>
    <font>
      <sz val="12"/>
      <name val="Arial"/>
      <family val="2"/>
      <charset val="161"/>
    </font>
    <font>
      <b/>
      <u/>
      <sz val="11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sz val="9"/>
      <color indexed="10"/>
      <name val="Arial"/>
      <family val="2"/>
      <charset val="161"/>
    </font>
    <font>
      <vertAlign val="superscript"/>
      <sz val="9"/>
      <color indexed="1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2F3E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9" fillId="3" borderId="0" xfId="0" applyFont="1" applyFill="1"/>
    <xf numFmtId="0" fontId="4" fillId="3" borderId="0" xfId="0" applyFont="1" applyFill="1"/>
    <xf numFmtId="0" fontId="3" fillId="3" borderId="0" xfId="0" applyFont="1" applyFill="1"/>
    <xf numFmtId="164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E5" sqref="E5"/>
    </sheetView>
  </sheetViews>
  <sheetFormatPr defaultRowHeight="12.7" x14ac:dyDescent="0.25"/>
  <cols>
    <col min="1" max="1" width="19.77734375" customWidth="1"/>
    <col min="2" max="2" width="14.44140625" customWidth="1"/>
    <col min="3" max="3" width="12.33203125" customWidth="1"/>
    <col min="4" max="4" width="14" customWidth="1"/>
    <col min="5" max="5" width="7.109375" customWidth="1"/>
    <col min="6" max="6" width="14.5546875" customWidth="1"/>
    <col min="7" max="7" width="17.88671875" customWidth="1"/>
    <col min="8" max="8" width="0.88671875" customWidth="1"/>
    <col min="9" max="9" width="17.21875" customWidth="1"/>
    <col min="10" max="10" width="15.33203125" customWidth="1"/>
    <col min="11" max="11" width="15.44140625" customWidth="1"/>
    <col min="12" max="12" width="14.5546875" customWidth="1"/>
    <col min="14" max="14" width="14.6640625" customWidth="1"/>
    <col min="15" max="15" width="17.6640625" customWidth="1"/>
  </cols>
  <sheetData>
    <row r="1" spans="1:15" ht="37.9" customHeight="1" x14ac:dyDescent="0.25">
      <c r="A1" s="29" t="s">
        <v>20</v>
      </c>
      <c r="B1" s="30"/>
      <c r="C1" s="30"/>
      <c r="D1" s="30"/>
      <c r="E1" s="30"/>
      <c r="F1" s="30"/>
      <c r="G1" s="31"/>
      <c r="H1" s="5"/>
      <c r="I1" s="29" t="s">
        <v>21</v>
      </c>
      <c r="J1" s="30"/>
      <c r="K1" s="30"/>
      <c r="L1" s="30"/>
      <c r="M1" s="30"/>
      <c r="N1" s="30"/>
      <c r="O1" s="31"/>
    </row>
    <row r="2" spans="1:15" ht="24.65" customHeight="1" x14ac:dyDescent="0.25">
      <c r="A2" s="32" t="s">
        <v>13</v>
      </c>
      <c r="B2" s="33"/>
      <c r="C2" s="33"/>
      <c r="D2" s="33"/>
      <c r="E2" s="33"/>
      <c r="F2" s="33"/>
      <c r="G2" s="34"/>
      <c r="H2" s="5"/>
      <c r="I2" s="32" t="s">
        <v>15</v>
      </c>
      <c r="J2" s="33"/>
      <c r="K2" s="33"/>
      <c r="L2" s="33"/>
      <c r="M2" s="33"/>
      <c r="N2" s="33"/>
      <c r="O2" s="34"/>
    </row>
    <row r="3" spans="1:15" ht="54.3" customHeight="1" x14ac:dyDescent="0.25">
      <c r="A3" s="12" t="s">
        <v>0</v>
      </c>
      <c r="B3" s="2" t="s">
        <v>1</v>
      </c>
      <c r="C3" s="2" t="s">
        <v>3</v>
      </c>
      <c r="D3" s="10" t="s">
        <v>19</v>
      </c>
      <c r="E3" s="2" t="s">
        <v>2</v>
      </c>
      <c r="F3" s="2" t="s">
        <v>10</v>
      </c>
      <c r="G3" s="13" t="s">
        <v>11</v>
      </c>
      <c r="H3" s="8"/>
      <c r="I3" s="12" t="s">
        <v>0</v>
      </c>
      <c r="J3" s="2" t="s">
        <v>1</v>
      </c>
      <c r="K3" s="2" t="s">
        <v>3</v>
      </c>
      <c r="L3" s="10" t="s">
        <v>19</v>
      </c>
      <c r="M3" s="2" t="s">
        <v>2</v>
      </c>
      <c r="N3" s="2" t="s">
        <v>10</v>
      </c>
      <c r="O3" s="13" t="s">
        <v>11</v>
      </c>
    </row>
    <row r="4" spans="1:15" x14ac:dyDescent="0.25">
      <c r="A4" s="14" t="s">
        <v>8</v>
      </c>
      <c r="B4" s="1" t="s">
        <v>4</v>
      </c>
      <c r="C4" s="1">
        <v>20</v>
      </c>
      <c r="D4" s="1">
        <f>2*0.2</f>
        <v>0.4</v>
      </c>
      <c r="E4" s="11">
        <v>0</v>
      </c>
      <c r="F4" s="1">
        <f>D4*E4</f>
        <v>0</v>
      </c>
      <c r="G4" s="15">
        <f>ROUNDUP(F4/C4,0)*C4</f>
        <v>0</v>
      </c>
      <c r="H4" s="8"/>
      <c r="I4" s="14" t="s">
        <v>8</v>
      </c>
      <c r="J4" s="1" t="s">
        <v>4</v>
      </c>
      <c r="K4" s="1">
        <v>20</v>
      </c>
      <c r="L4" s="1">
        <f>1*0.2</f>
        <v>0.2</v>
      </c>
      <c r="M4" s="11">
        <v>0</v>
      </c>
      <c r="N4" s="1">
        <f>L4*M4</f>
        <v>0</v>
      </c>
      <c r="O4" s="15">
        <f>ROUNDUP(N4/K4,0)*K4</f>
        <v>0</v>
      </c>
    </row>
    <row r="5" spans="1:15" ht="63.4" x14ac:dyDescent="0.25">
      <c r="A5" s="14" t="s">
        <v>13</v>
      </c>
      <c r="B5" s="1" t="s">
        <v>9</v>
      </c>
      <c r="C5" s="1">
        <v>10</v>
      </c>
      <c r="D5" s="3">
        <v>1.4</v>
      </c>
      <c r="E5" s="4">
        <f>E$4</f>
        <v>0</v>
      </c>
      <c r="F5" s="1">
        <f>D5*E5</f>
        <v>0</v>
      </c>
      <c r="G5" s="15">
        <f>ROUNDUP(F5/C5,0)*C5</f>
        <v>0</v>
      </c>
      <c r="H5" s="8"/>
      <c r="I5" s="14" t="s">
        <v>15</v>
      </c>
      <c r="J5" s="1" t="s">
        <v>16</v>
      </c>
      <c r="K5" s="1">
        <v>20</v>
      </c>
      <c r="L5" s="3">
        <v>0.5</v>
      </c>
      <c r="M5" s="16">
        <f>M$4</f>
        <v>0</v>
      </c>
      <c r="N5" s="1">
        <f>L5*M5</f>
        <v>0</v>
      </c>
      <c r="O5" s="15">
        <f>ROUNDUP(N5/K5,0)*K5</f>
        <v>0</v>
      </c>
    </row>
    <row r="6" spans="1:15" ht="38.049999999999997" x14ac:dyDescent="0.25">
      <c r="A6" s="14" t="s">
        <v>6</v>
      </c>
      <c r="B6" s="1" t="s">
        <v>7</v>
      </c>
      <c r="C6" s="1">
        <v>10</v>
      </c>
      <c r="D6" s="3">
        <f>D5*1.2</f>
        <v>1.68</v>
      </c>
      <c r="E6" s="4">
        <f>E$4</f>
        <v>0</v>
      </c>
      <c r="F6" s="1">
        <f>D6*E6</f>
        <v>0</v>
      </c>
      <c r="G6" s="15">
        <f>ROUNDUP(F6/C6,0)*C6</f>
        <v>0</v>
      </c>
      <c r="H6" s="8"/>
      <c r="I6" s="14"/>
      <c r="J6" s="1"/>
      <c r="K6" s="1"/>
      <c r="L6" s="3"/>
      <c r="M6" s="1"/>
      <c r="N6" s="1"/>
      <c r="O6" s="13"/>
    </row>
    <row r="7" spans="1:15" x14ac:dyDescent="0.25">
      <c r="A7" s="14"/>
      <c r="B7" s="1"/>
      <c r="C7" s="1"/>
      <c r="D7" s="3"/>
      <c r="E7" s="1"/>
      <c r="F7" s="1"/>
      <c r="G7" s="13"/>
      <c r="H7" s="8"/>
      <c r="I7" s="14"/>
      <c r="J7" s="1"/>
      <c r="K7" s="1"/>
      <c r="L7" s="3"/>
      <c r="M7" s="1"/>
      <c r="N7" s="1"/>
      <c r="O7" s="13"/>
    </row>
    <row r="8" spans="1:15" ht="37.6" customHeight="1" x14ac:dyDescent="0.25">
      <c r="A8" s="14" t="s">
        <v>12</v>
      </c>
      <c r="B8" s="1"/>
      <c r="C8" s="1"/>
      <c r="D8" s="3">
        <f>D5+D6</f>
        <v>3.08</v>
      </c>
      <c r="E8" s="1"/>
      <c r="F8" s="1"/>
      <c r="G8" s="13">
        <f>G5+G6</f>
        <v>0</v>
      </c>
      <c r="H8" s="8"/>
      <c r="I8" s="12"/>
      <c r="J8" s="9"/>
      <c r="K8" s="1"/>
      <c r="L8" s="1"/>
      <c r="M8" s="1"/>
      <c r="N8" s="1"/>
      <c r="O8" s="13">
        <f>O4+O5</f>
        <v>0</v>
      </c>
    </row>
    <row r="9" spans="1:15" ht="25.35" x14ac:dyDescent="0.25">
      <c r="A9" s="12" t="s">
        <v>5</v>
      </c>
      <c r="B9" s="9">
        <v>2</v>
      </c>
      <c r="C9" s="1"/>
      <c r="D9" s="1"/>
      <c r="E9" s="1"/>
      <c r="F9" s="1"/>
      <c r="G9" s="13">
        <f>G4+G5+G6</f>
        <v>0</v>
      </c>
      <c r="H9" s="8"/>
      <c r="I9" s="14"/>
      <c r="J9" s="1"/>
      <c r="K9" s="1"/>
      <c r="L9" s="1"/>
      <c r="M9" s="1"/>
      <c r="N9" s="1"/>
      <c r="O9" s="15"/>
    </row>
    <row r="10" spans="1:15" ht="13.4" customHeight="1" x14ac:dyDescent="0.25">
      <c r="A10" s="14"/>
      <c r="B10" s="1"/>
      <c r="C10" s="1"/>
      <c r="D10" s="1"/>
      <c r="E10" s="1"/>
      <c r="F10" s="1"/>
      <c r="G10" s="15"/>
      <c r="H10" s="8"/>
      <c r="I10" s="35" t="s">
        <v>29</v>
      </c>
      <c r="J10" s="36"/>
      <c r="K10" s="36"/>
      <c r="L10" s="36"/>
      <c r="M10" s="36"/>
      <c r="N10" s="36"/>
      <c r="O10" s="37"/>
    </row>
    <row r="11" spans="1:15" ht="13.25" customHeight="1" x14ac:dyDescent="0.25">
      <c r="A11" s="35" t="s">
        <v>29</v>
      </c>
      <c r="B11" s="36"/>
      <c r="C11" s="36"/>
      <c r="D11" s="36"/>
      <c r="E11" s="36"/>
      <c r="F11" s="36"/>
      <c r="G11" s="37"/>
      <c r="H11" s="8"/>
      <c r="I11" s="35"/>
      <c r="J11" s="36"/>
      <c r="K11" s="36"/>
      <c r="L11" s="36"/>
      <c r="M11" s="36"/>
      <c r="N11" s="36"/>
      <c r="O11" s="37"/>
    </row>
    <row r="12" spans="1:15" ht="13.4" customHeight="1" x14ac:dyDescent="0.25">
      <c r="A12" s="35"/>
      <c r="B12" s="36"/>
      <c r="C12" s="36"/>
      <c r="D12" s="36"/>
      <c r="E12" s="36"/>
      <c r="F12" s="36"/>
      <c r="G12" s="37"/>
      <c r="H12" s="8"/>
      <c r="I12" s="41" t="s">
        <v>31</v>
      </c>
      <c r="J12" s="42"/>
      <c r="K12" s="42"/>
      <c r="L12" s="42"/>
      <c r="M12" s="42"/>
      <c r="N12" s="42"/>
      <c r="O12" s="43"/>
    </row>
    <row r="13" spans="1:15" ht="46.55" customHeight="1" thickBot="1" x14ac:dyDescent="0.3">
      <c r="A13" s="17" t="s">
        <v>32</v>
      </c>
      <c r="B13" s="18"/>
      <c r="C13" s="18"/>
      <c r="D13" s="18"/>
      <c r="E13" s="18"/>
      <c r="F13" s="18"/>
      <c r="G13" s="19"/>
      <c r="H13" s="8"/>
      <c r="I13" s="44"/>
      <c r="J13" s="45"/>
      <c r="K13" s="45"/>
      <c r="L13" s="45"/>
      <c r="M13" s="45"/>
      <c r="N13" s="45"/>
      <c r="O13" s="46"/>
    </row>
    <row r="14" spans="1:15" ht="13.25" thickBot="1" x14ac:dyDescent="0.3">
      <c r="A14" s="17" t="s">
        <v>31</v>
      </c>
      <c r="B14" s="18"/>
      <c r="C14" s="18"/>
      <c r="D14" s="18"/>
      <c r="E14" s="18"/>
      <c r="F14" s="18"/>
      <c r="G14" s="19"/>
      <c r="H14" s="8"/>
      <c r="I14" s="47"/>
      <c r="J14" s="48"/>
      <c r="K14" s="48"/>
      <c r="L14" s="48"/>
      <c r="M14" s="48"/>
      <c r="N14" s="48"/>
      <c r="O14" s="49"/>
    </row>
    <row r="15" spans="1:15" ht="27.65" customHeight="1" thickBot="1" x14ac:dyDescent="0.3">
      <c r="A15" s="20"/>
      <c r="B15" s="21"/>
      <c r="C15" s="21"/>
      <c r="D15" s="21"/>
      <c r="E15" s="21"/>
      <c r="F15" s="21"/>
      <c r="G15" s="22"/>
      <c r="H15" s="8"/>
      <c r="I15" s="38" t="s">
        <v>18</v>
      </c>
      <c r="J15" s="39"/>
      <c r="K15" s="39"/>
      <c r="L15" s="39"/>
      <c r="M15" s="39"/>
      <c r="N15" s="39"/>
      <c r="O15" s="40"/>
    </row>
    <row r="16" spans="1:15" ht="63.8" customHeight="1" thickBot="1" x14ac:dyDescent="0.3">
      <c r="A16" s="50"/>
      <c r="B16" s="50"/>
      <c r="C16" s="50"/>
      <c r="D16" s="50"/>
      <c r="E16" s="50"/>
      <c r="F16" s="50"/>
      <c r="G16" s="50"/>
      <c r="H16" s="5"/>
      <c r="I16" s="12" t="s">
        <v>0</v>
      </c>
      <c r="J16" s="2" t="s">
        <v>1</v>
      </c>
      <c r="K16" s="2" t="s">
        <v>3</v>
      </c>
      <c r="L16" s="10" t="s">
        <v>19</v>
      </c>
      <c r="M16" s="2" t="s">
        <v>2</v>
      </c>
      <c r="N16" s="2" t="s">
        <v>10</v>
      </c>
      <c r="O16" s="13" t="s">
        <v>11</v>
      </c>
    </row>
    <row r="17" spans="1:15" ht="27.1" customHeight="1" x14ac:dyDescent="0.25">
      <c r="A17" s="51" t="s">
        <v>14</v>
      </c>
      <c r="B17" s="52"/>
      <c r="C17" s="52"/>
      <c r="D17" s="52"/>
      <c r="E17" s="52"/>
      <c r="F17" s="52"/>
      <c r="G17" s="53"/>
      <c r="H17" s="5"/>
      <c r="I17" s="14" t="s">
        <v>8</v>
      </c>
      <c r="J17" s="1" t="s">
        <v>4</v>
      </c>
      <c r="K17" s="1">
        <v>20</v>
      </c>
      <c r="L17" s="1">
        <f>1*0.2</f>
        <v>0.2</v>
      </c>
      <c r="M17" s="11">
        <v>0</v>
      </c>
      <c r="N17" s="1">
        <f>L17*M17</f>
        <v>0</v>
      </c>
      <c r="O17" s="15">
        <f>ROUNDUP(N17/K17,0)*K17</f>
        <v>0</v>
      </c>
    </row>
    <row r="18" spans="1:15" ht="54.3" customHeight="1" x14ac:dyDescent="0.25">
      <c r="A18" s="12" t="s">
        <v>0</v>
      </c>
      <c r="B18" s="2" t="s">
        <v>1</v>
      </c>
      <c r="C18" s="2" t="s">
        <v>3</v>
      </c>
      <c r="D18" s="10" t="s">
        <v>19</v>
      </c>
      <c r="E18" s="2" t="s">
        <v>2</v>
      </c>
      <c r="F18" s="2" t="s">
        <v>10</v>
      </c>
      <c r="G18" s="13" t="s">
        <v>11</v>
      </c>
      <c r="H18" s="5"/>
      <c r="I18" s="14" t="s">
        <v>17</v>
      </c>
      <c r="J18" s="1" t="s">
        <v>16</v>
      </c>
      <c r="K18" s="1">
        <v>20</v>
      </c>
      <c r="L18" s="3">
        <v>0.5</v>
      </c>
      <c r="M18" s="16">
        <f>M$17</f>
        <v>0</v>
      </c>
      <c r="N18" s="1">
        <f>L18*M18</f>
        <v>0</v>
      </c>
      <c r="O18" s="15">
        <f>ROUNDUP(N18/K18,0)*K18</f>
        <v>0</v>
      </c>
    </row>
    <row r="19" spans="1:15" x14ac:dyDescent="0.25">
      <c r="A19" s="14" t="s">
        <v>8</v>
      </c>
      <c r="B19" s="1" t="s">
        <v>4</v>
      </c>
      <c r="C19" s="1">
        <v>20</v>
      </c>
      <c r="D19" s="1">
        <f>2*0.2</f>
        <v>0.4</v>
      </c>
      <c r="E19" s="11">
        <v>0</v>
      </c>
      <c r="F19" s="1">
        <f>D19*E19</f>
        <v>0</v>
      </c>
      <c r="G19" s="15">
        <f>ROUNDUP(F19/C19,0)*C19</f>
        <v>0</v>
      </c>
      <c r="H19" s="5"/>
      <c r="I19" s="14"/>
      <c r="J19" s="1"/>
      <c r="K19" s="1"/>
      <c r="L19" s="3"/>
      <c r="M19" s="1"/>
      <c r="N19" s="1"/>
      <c r="O19" s="13"/>
    </row>
    <row r="20" spans="1:15" ht="63.4" x14ac:dyDescent="0.25">
      <c r="A20" s="14" t="s">
        <v>14</v>
      </c>
      <c r="B20" s="1" t="s">
        <v>9</v>
      </c>
      <c r="C20" s="1">
        <v>10</v>
      </c>
      <c r="D20" s="3">
        <v>2.1</v>
      </c>
      <c r="E20" s="4">
        <f>E$19</f>
        <v>0</v>
      </c>
      <c r="F20" s="1">
        <f>D20*E20</f>
        <v>0</v>
      </c>
      <c r="G20" s="15">
        <f>ROUNDUP(F20/C20,0)*C20</f>
        <v>0</v>
      </c>
      <c r="H20" s="5"/>
      <c r="I20" s="14"/>
      <c r="J20" s="1"/>
      <c r="K20" s="1"/>
      <c r="L20" s="3"/>
      <c r="M20" s="1"/>
      <c r="N20" s="1"/>
      <c r="O20" s="13"/>
    </row>
    <row r="21" spans="1:15" ht="38.049999999999997" x14ac:dyDescent="0.25">
      <c r="A21" s="14" t="s">
        <v>6</v>
      </c>
      <c r="B21" s="1" t="s">
        <v>7</v>
      </c>
      <c r="C21" s="1">
        <v>10</v>
      </c>
      <c r="D21" s="3">
        <f>D20*1.2</f>
        <v>2.52</v>
      </c>
      <c r="E21" s="4">
        <f>E$19</f>
        <v>0</v>
      </c>
      <c r="F21" s="1">
        <f>D21*E21</f>
        <v>0</v>
      </c>
      <c r="G21" s="15">
        <f>ROUNDUP(F21/C21,0)*C21</f>
        <v>0</v>
      </c>
      <c r="H21" s="5"/>
      <c r="I21" s="12"/>
      <c r="J21" s="9"/>
      <c r="K21" s="1"/>
      <c r="L21" s="1"/>
      <c r="M21" s="1"/>
      <c r="N21" s="1"/>
      <c r="O21" s="13">
        <f>O17+O18</f>
        <v>0</v>
      </c>
    </row>
    <row r="22" spans="1:15" x14ac:dyDescent="0.25">
      <c r="A22" s="14"/>
      <c r="B22" s="1"/>
      <c r="C22" s="1"/>
      <c r="D22" s="3"/>
      <c r="E22" s="1"/>
      <c r="F22" s="1"/>
      <c r="G22" s="13"/>
      <c r="H22" s="5"/>
      <c r="I22" s="14"/>
      <c r="J22" s="1"/>
      <c r="K22" s="1"/>
      <c r="L22" s="1"/>
      <c r="M22" s="1"/>
      <c r="N22" s="1"/>
      <c r="O22" s="15"/>
    </row>
    <row r="23" spans="1:15" ht="26.1" customHeight="1" x14ac:dyDescent="0.25">
      <c r="A23" s="14" t="s">
        <v>12</v>
      </c>
      <c r="B23" s="1"/>
      <c r="C23" s="1"/>
      <c r="D23" s="3">
        <f>D20+D21</f>
        <v>4.62</v>
      </c>
      <c r="E23" s="1"/>
      <c r="F23" s="1"/>
      <c r="G23" s="13">
        <f>G20+G21</f>
        <v>0</v>
      </c>
      <c r="H23" s="5"/>
      <c r="I23" s="35" t="s">
        <v>29</v>
      </c>
      <c r="J23" s="36"/>
      <c r="K23" s="36"/>
      <c r="L23" s="36"/>
      <c r="M23" s="36"/>
      <c r="N23" s="36"/>
      <c r="O23" s="37"/>
    </row>
    <row r="24" spans="1:15" ht="25.35" x14ac:dyDescent="0.25">
      <c r="A24" s="12" t="s">
        <v>5</v>
      </c>
      <c r="B24" s="9">
        <v>3</v>
      </c>
      <c r="C24" s="1"/>
      <c r="D24" s="1"/>
      <c r="E24" s="1"/>
      <c r="F24" s="1"/>
      <c r="G24" s="13">
        <f>G19+G20+G21</f>
        <v>0</v>
      </c>
      <c r="H24" s="5"/>
      <c r="I24" s="35"/>
      <c r="J24" s="36"/>
      <c r="K24" s="36"/>
      <c r="L24" s="36"/>
      <c r="M24" s="36"/>
      <c r="N24" s="36"/>
      <c r="O24" s="37"/>
    </row>
    <row r="25" spans="1:15" ht="17.45" customHeight="1" x14ac:dyDescent="0.25">
      <c r="A25" s="14"/>
      <c r="B25" s="1"/>
      <c r="C25" s="1"/>
      <c r="D25" s="1"/>
      <c r="E25" s="1"/>
      <c r="F25" s="1"/>
      <c r="G25" s="15"/>
      <c r="H25" s="5"/>
      <c r="I25" s="17" t="s">
        <v>31</v>
      </c>
      <c r="J25" s="18"/>
      <c r="K25" s="18"/>
      <c r="L25" s="18"/>
      <c r="M25" s="18"/>
      <c r="N25" s="18"/>
      <c r="O25" s="19"/>
    </row>
    <row r="26" spans="1:15" ht="12.85" customHeight="1" thickBot="1" x14ac:dyDescent="0.3">
      <c r="A26" s="35" t="s">
        <v>29</v>
      </c>
      <c r="B26" s="36"/>
      <c r="C26" s="36"/>
      <c r="D26" s="36"/>
      <c r="E26" s="36"/>
      <c r="F26" s="36"/>
      <c r="G26" s="37"/>
      <c r="H26" s="5"/>
      <c r="I26" s="20"/>
      <c r="J26" s="21"/>
      <c r="K26" s="21"/>
      <c r="L26" s="21"/>
      <c r="M26" s="21"/>
      <c r="N26" s="21"/>
      <c r="O26" s="22"/>
    </row>
    <row r="27" spans="1:15" x14ac:dyDescent="0.25">
      <c r="A27" s="35"/>
      <c r="B27" s="36"/>
      <c r="C27" s="36"/>
      <c r="D27" s="36"/>
      <c r="E27" s="36"/>
      <c r="F27" s="36"/>
      <c r="G27" s="37"/>
      <c r="H27" s="5"/>
    </row>
    <row r="28" spans="1:15" ht="47.7" customHeight="1" x14ac:dyDescent="0.25">
      <c r="A28" s="17" t="s">
        <v>30</v>
      </c>
      <c r="B28" s="18"/>
      <c r="C28" s="18"/>
      <c r="D28" s="18"/>
      <c r="E28" s="18"/>
      <c r="F28" s="18"/>
      <c r="G28" s="19"/>
      <c r="H28" s="5"/>
    </row>
    <row r="29" spans="1:15" x14ac:dyDescent="0.25">
      <c r="A29" s="17" t="s">
        <v>31</v>
      </c>
      <c r="B29" s="18"/>
      <c r="C29" s="18"/>
      <c r="D29" s="18"/>
      <c r="E29" s="18"/>
      <c r="F29" s="18"/>
      <c r="G29" s="19"/>
      <c r="H29" s="5"/>
    </row>
    <row r="30" spans="1:15" ht="20.6" customHeight="1" thickBot="1" x14ac:dyDescent="0.3">
      <c r="A30" s="20"/>
      <c r="B30" s="21"/>
      <c r="C30" s="21"/>
      <c r="D30" s="21"/>
      <c r="E30" s="21"/>
      <c r="F30" s="21"/>
      <c r="G30" s="22"/>
      <c r="H30" s="5"/>
    </row>
    <row r="31" spans="1:15" x14ac:dyDescent="0.25">
      <c r="H31" s="5"/>
    </row>
    <row r="32" spans="1:15" ht="13.25" thickBot="1" x14ac:dyDescent="0.3">
      <c r="H32" s="5"/>
    </row>
    <row r="33" spans="1:15" ht="44.35" customHeight="1" x14ac:dyDescent="0.3">
      <c r="A33" s="29" t="s">
        <v>22</v>
      </c>
      <c r="B33" s="30"/>
      <c r="C33" s="30"/>
      <c r="D33" s="30"/>
      <c r="E33" s="30"/>
      <c r="F33" s="30"/>
      <c r="G33" s="31"/>
      <c r="H33" s="6"/>
      <c r="I33" s="29" t="s">
        <v>23</v>
      </c>
      <c r="J33" s="30"/>
      <c r="K33" s="30"/>
      <c r="L33" s="30"/>
      <c r="M33" s="30"/>
      <c r="N33" s="30"/>
      <c r="O33" s="31"/>
    </row>
    <row r="34" spans="1:15" ht="25.2" customHeight="1" x14ac:dyDescent="0.25">
      <c r="A34" s="32" t="s">
        <v>24</v>
      </c>
      <c r="B34" s="33"/>
      <c r="C34" s="33"/>
      <c r="D34" s="33"/>
      <c r="E34" s="33"/>
      <c r="F34" s="33"/>
      <c r="G34" s="34"/>
      <c r="H34" s="7"/>
      <c r="I34" s="32" t="s">
        <v>25</v>
      </c>
      <c r="J34" s="33"/>
      <c r="K34" s="33"/>
      <c r="L34" s="33"/>
      <c r="M34" s="33"/>
      <c r="N34" s="33"/>
      <c r="O34" s="34"/>
    </row>
    <row r="35" spans="1:15" ht="47.95" customHeight="1" x14ac:dyDescent="0.25">
      <c r="A35" s="12" t="s">
        <v>0</v>
      </c>
      <c r="B35" s="2" t="s">
        <v>1</v>
      </c>
      <c r="C35" s="2" t="s">
        <v>3</v>
      </c>
      <c r="D35" s="10" t="s">
        <v>19</v>
      </c>
      <c r="E35" s="2" t="s">
        <v>2</v>
      </c>
      <c r="F35" s="2" t="s">
        <v>10</v>
      </c>
      <c r="G35" s="13" t="s">
        <v>11</v>
      </c>
      <c r="H35" s="8"/>
      <c r="I35" s="12" t="s">
        <v>0</v>
      </c>
      <c r="J35" s="2" t="s">
        <v>1</v>
      </c>
      <c r="K35" s="2" t="s">
        <v>3</v>
      </c>
      <c r="L35" s="10" t="s">
        <v>19</v>
      </c>
      <c r="M35" s="2" t="s">
        <v>2</v>
      </c>
      <c r="N35" s="2" t="s">
        <v>10</v>
      </c>
      <c r="O35" s="13" t="s">
        <v>11</v>
      </c>
    </row>
    <row r="36" spans="1:15" x14ac:dyDescent="0.25">
      <c r="A36" s="14" t="s">
        <v>8</v>
      </c>
      <c r="B36" s="1" t="s">
        <v>4</v>
      </c>
      <c r="C36" s="1">
        <v>20</v>
      </c>
      <c r="D36" s="1">
        <f>2*0.2</f>
        <v>0.4</v>
      </c>
      <c r="E36" s="11">
        <v>0</v>
      </c>
      <c r="F36" s="1">
        <f>D36*E36</f>
        <v>0</v>
      </c>
      <c r="G36" s="15">
        <f>ROUNDUP(F36/C36,0)*C36</f>
        <v>0</v>
      </c>
      <c r="H36" s="8"/>
      <c r="I36" s="14" t="s">
        <v>8</v>
      </c>
      <c r="J36" s="1" t="s">
        <v>4</v>
      </c>
      <c r="K36" s="1">
        <v>20</v>
      </c>
      <c r="L36" s="1">
        <f>1*0.2</f>
        <v>0.2</v>
      </c>
      <c r="M36" s="11">
        <v>0</v>
      </c>
      <c r="N36" s="1">
        <f>L36*M36</f>
        <v>0</v>
      </c>
      <c r="O36" s="15">
        <f>ROUNDUP(N36/K36,0)*K36</f>
        <v>0</v>
      </c>
    </row>
    <row r="37" spans="1:15" ht="63.4" x14ac:dyDescent="0.25">
      <c r="A37" s="14" t="s">
        <v>24</v>
      </c>
      <c r="B37" s="1" t="s">
        <v>26</v>
      </c>
      <c r="C37" s="1">
        <v>10</v>
      </c>
      <c r="D37" s="3">
        <v>2</v>
      </c>
      <c r="E37" s="4">
        <f>E$36</f>
        <v>0</v>
      </c>
      <c r="F37" s="1">
        <f>D37*E37</f>
        <v>0</v>
      </c>
      <c r="G37" s="15">
        <f>ROUNDUP(F37/C37,0)*C37</f>
        <v>0</v>
      </c>
      <c r="H37" s="8"/>
      <c r="I37" s="14" t="s">
        <v>25</v>
      </c>
      <c r="J37" s="1" t="s">
        <v>27</v>
      </c>
      <c r="K37" s="1">
        <v>20</v>
      </c>
      <c r="L37" s="3">
        <v>0.4</v>
      </c>
      <c r="M37" s="16">
        <f>M$36</f>
        <v>0</v>
      </c>
      <c r="N37" s="1">
        <f>L37*M37</f>
        <v>0</v>
      </c>
      <c r="O37" s="15">
        <f>ROUNDUP(N37/K37,0)*K37</f>
        <v>0</v>
      </c>
    </row>
    <row r="38" spans="1:15" ht="38.049999999999997" x14ac:dyDescent="0.25">
      <c r="A38" s="14" t="s">
        <v>6</v>
      </c>
      <c r="B38" s="1" t="s">
        <v>33</v>
      </c>
      <c r="C38" s="1">
        <v>10</v>
      </c>
      <c r="D38" s="3">
        <f>D37*0.7</f>
        <v>1.4</v>
      </c>
      <c r="E38" s="4">
        <f>E$36</f>
        <v>0</v>
      </c>
      <c r="F38" s="1">
        <f>D38*E38</f>
        <v>0</v>
      </c>
      <c r="G38" s="15">
        <f>ROUNDUP(F38/C38,0)*C38</f>
        <v>0</v>
      </c>
      <c r="H38" s="8"/>
      <c r="I38" s="14"/>
      <c r="J38" s="1"/>
      <c r="K38" s="1"/>
      <c r="L38" s="3"/>
      <c r="M38" s="1"/>
      <c r="N38" s="1"/>
      <c r="O38" s="13"/>
    </row>
    <row r="39" spans="1:15" x14ac:dyDescent="0.25">
      <c r="A39" s="14"/>
      <c r="B39" s="1"/>
      <c r="C39" s="1"/>
      <c r="D39" s="3"/>
      <c r="E39" s="1"/>
      <c r="F39" s="1"/>
      <c r="G39" s="13"/>
      <c r="H39" s="8"/>
      <c r="I39" s="14"/>
      <c r="J39" s="1"/>
      <c r="K39" s="1"/>
      <c r="L39" s="3"/>
      <c r="M39" s="1"/>
      <c r="N39" s="1"/>
      <c r="O39" s="13"/>
    </row>
    <row r="40" spans="1:15" ht="25.35" x14ac:dyDescent="0.25">
      <c r="A40" s="14" t="s">
        <v>12</v>
      </c>
      <c r="B40" s="1"/>
      <c r="C40" s="1"/>
      <c r="D40" s="3">
        <f>D37+D38</f>
        <v>3.4</v>
      </c>
      <c r="E40" s="1"/>
      <c r="F40" s="1"/>
      <c r="G40" s="13">
        <f>G37+G38</f>
        <v>0</v>
      </c>
      <c r="H40" s="8"/>
      <c r="I40" s="12"/>
      <c r="J40" s="9"/>
      <c r="K40" s="1"/>
      <c r="L40" s="1"/>
      <c r="M40" s="1"/>
      <c r="N40" s="1"/>
      <c r="O40" s="13">
        <f>O36+O37</f>
        <v>0</v>
      </c>
    </row>
    <row r="41" spans="1:15" ht="25.35" x14ac:dyDescent="0.25">
      <c r="A41" s="12" t="s">
        <v>5</v>
      </c>
      <c r="B41" s="9">
        <v>2</v>
      </c>
      <c r="C41" s="1"/>
      <c r="D41" s="1"/>
      <c r="E41" s="1"/>
      <c r="F41" s="1"/>
      <c r="G41" s="13">
        <f>G36+G37+G38</f>
        <v>0</v>
      </c>
      <c r="H41" s="8"/>
      <c r="I41" s="14"/>
      <c r="J41" s="1"/>
      <c r="K41" s="1"/>
      <c r="L41" s="1"/>
      <c r="M41" s="1"/>
      <c r="N41" s="1"/>
      <c r="O41" s="15"/>
    </row>
    <row r="42" spans="1:15" ht="13.25" customHeight="1" x14ac:dyDescent="0.25">
      <c r="A42" s="14"/>
      <c r="B42" s="1"/>
      <c r="C42" s="1"/>
      <c r="D42" s="1"/>
      <c r="E42" s="1"/>
      <c r="F42" s="1"/>
      <c r="G42" s="15"/>
      <c r="H42" s="8"/>
      <c r="I42" s="35" t="s">
        <v>29</v>
      </c>
      <c r="J42" s="36"/>
      <c r="K42" s="36"/>
      <c r="L42" s="36"/>
      <c r="M42" s="36"/>
      <c r="N42" s="36"/>
      <c r="O42" s="37"/>
    </row>
    <row r="43" spans="1:15" ht="13.25" customHeight="1" x14ac:dyDescent="0.25">
      <c r="A43" s="35" t="s">
        <v>29</v>
      </c>
      <c r="B43" s="36"/>
      <c r="C43" s="36"/>
      <c r="D43" s="36"/>
      <c r="E43" s="36"/>
      <c r="F43" s="36"/>
      <c r="G43" s="37"/>
      <c r="H43" s="8"/>
      <c r="I43" s="35"/>
      <c r="J43" s="36"/>
      <c r="K43" s="36"/>
      <c r="L43" s="36"/>
      <c r="M43" s="36"/>
      <c r="N43" s="36"/>
      <c r="O43" s="37"/>
    </row>
    <row r="44" spans="1:15" x14ac:dyDescent="0.25">
      <c r="A44" s="35"/>
      <c r="B44" s="36"/>
      <c r="C44" s="36"/>
      <c r="D44" s="36"/>
      <c r="E44" s="36"/>
      <c r="F44" s="36"/>
      <c r="G44" s="37"/>
      <c r="H44" s="8"/>
      <c r="I44" s="17" t="s">
        <v>31</v>
      </c>
      <c r="J44" s="18"/>
      <c r="K44" s="18"/>
      <c r="L44" s="18"/>
      <c r="M44" s="18"/>
      <c r="N44" s="18"/>
      <c r="O44" s="19"/>
    </row>
    <row r="45" spans="1:15" ht="46.25" customHeight="1" x14ac:dyDescent="0.25">
      <c r="A45" s="17" t="s">
        <v>28</v>
      </c>
      <c r="B45" s="18"/>
      <c r="C45" s="18"/>
      <c r="D45" s="18"/>
      <c r="E45" s="18"/>
      <c r="F45" s="18"/>
      <c r="G45" s="19"/>
      <c r="H45" s="8"/>
      <c r="I45" s="17"/>
      <c r="J45" s="18"/>
      <c r="K45" s="18"/>
      <c r="L45" s="18"/>
      <c r="M45" s="18"/>
      <c r="N45" s="18"/>
      <c r="O45" s="19"/>
    </row>
    <row r="46" spans="1:15" x14ac:dyDescent="0.25">
      <c r="A46" s="17" t="s">
        <v>31</v>
      </c>
      <c r="B46" s="18"/>
      <c r="C46" s="18"/>
      <c r="D46" s="18"/>
      <c r="E46" s="18"/>
      <c r="F46" s="18"/>
      <c r="G46" s="19"/>
      <c r="H46" s="8"/>
      <c r="I46" s="23"/>
      <c r="J46" s="24"/>
      <c r="K46" s="24"/>
      <c r="L46" s="24"/>
      <c r="M46" s="24"/>
      <c r="N46" s="24"/>
      <c r="O46" s="25"/>
    </row>
    <row r="47" spans="1:15" ht="24.05" customHeight="1" thickBot="1" x14ac:dyDescent="0.3">
      <c r="A47" s="20"/>
      <c r="B47" s="21"/>
      <c r="C47" s="21"/>
      <c r="D47" s="21"/>
      <c r="E47" s="21"/>
      <c r="F47" s="21"/>
      <c r="G47" s="22"/>
      <c r="H47" s="8"/>
      <c r="I47" s="26"/>
      <c r="J47" s="27"/>
      <c r="K47" s="27"/>
      <c r="L47" s="27"/>
      <c r="M47" s="27"/>
      <c r="N47" s="27"/>
      <c r="O47" s="28"/>
    </row>
  </sheetData>
  <mergeCells count="29">
    <mergeCell ref="A1:G1"/>
    <mergeCell ref="A26:G27"/>
    <mergeCell ref="A28:G28"/>
    <mergeCell ref="A29:G30"/>
    <mergeCell ref="A2:G2"/>
    <mergeCell ref="A11:G12"/>
    <mergeCell ref="A13:G13"/>
    <mergeCell ref="A14:G15"/>
    <mergeCell ref="A16:G16"/>
    <mergeCell ref="A17:G17"/>
    <mergeCell ref="I15:O15"/>
    <mergeCell ref="I23:O24"/>
    <mergeCell ref="I25:O26"/>
    <mergeCell ref="I1:O1"/>
    <mergeCell ref="I2:O2"/>
    <mergeCell ref="I10:O11"/>
    <mergeCell ref="I12:O13"/>
    <mergeCell ref="I14:O14"/>
    <mergeCell ref="A46:G47"/>
    <mergeCell ref="I46:O46"/>
    <mergeCell ref="I47:O47"/>
    <mergeCell ref="A33:G33"/>
    <mergeCell ref="I33:O33"/>
    <mergeCell ref="A34:G34"/>
    <mergeCell ref="I34:O34"/>
    <mergeCell ref="I42:O43"/>
    <mergeCell ref="A43:G44"/>
    <mergeCell ref="I44:O45"/>
    <mergeCell ref="A45:G45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SINROC - 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sintecno abete</cp:lastModifiedBy>
  <cp:lastPrinted>2021-12-23T11:54:17Z</cp:lastPrinted>
  <dcterms:created xsi:type="dcterms:W3CDTF">2015-05-05T11:18:45Z</dcterms:created>
  <dcterms:modified xsi:type="dcterms:W3CDTF">2026-03-31T11:46:19Z</dcterms:modified>
</cp:coreProperties>
</file>